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2"/>
  </bookViews>
  <sheets>
    <sheet name="Итоги на 1.07.15" sheetId="1" r:id="rId1"/>
    <sheet name="Итоги на 1.08.15" sheetId="2" r:id="rId2"/>
    <sheet name="Итоги на 1.09.15" sheetId="3" r:id="rId3"/>
  </sheets>
  <definedNames/>
  <calcPr fullCalcOnLoad="1"/>
</workbook>
</file>

<file path=xl/sharedStrings.xml><?xml version="1.0" encoding="utf-8"?>
<sst xmlns="http://schemas.openxmlformats.org/spreadsheetml/2006/main" count="114" uniqueCount="33">
  <si>
    <t>Наименование хозяйства</t>
  </si>
  <si>
    <t>ОАО «С-х им. Кирова»</t>
  </si>
  <si>
    <t>ВСЕГО:</t>
  </si>
  <si>
    <t>Поголовье КРС</t>
  </si>
  <si>
    <t>всего</t>
  </si>
  <si>
    <t>гол</t>
  </si>
  <si>
    <t>"+" "-" к прошлому году</t>
  </si>
  <si>
    <t>"+" "-" к началу года</t>
  </si>
  <si>
    <t>Валовый надой</t>
  </si>
  <si>
    <t>Удой на 1 корову</t>
  </si>
  <si>
    <t xml:space="preserve">Факт
(тн)
</t>
  </si>
  <si>
    <t>в т.ч. Коров</t>
  </si>
  <si>
    <t xml:space="preserve">Факт
(кг)
</t>
  </si>
  <si>
    <t>ООО « К-з «Заветы Ильича»</t>
  </si>
  <si>
    <t>-86</t>
  </si>
  <si>
    <t>-54</t>
  </si>
  <si>
    <t>ООО «Корпорация Агрохолдинг Русмолоко» отд. «Яровое»</t>
  </si>
  <si>
    <t>ООО «Корпорация Агрохолдинг Русмолоко» отд.  «Вешние воды»</t>
  </si>
  <si>
    <t>-126</t>
  </si>
  <si>
    <t>0</t>
  </si>
  <si>
    <t>2</t>
  </si>
  <si>
    <t>Средне
суточный привес с начала года</t>
  </si>
  <si>
    <t>Сдача молока
(зачет)</t>
  </si>
  <si>
    <t>Сдача
мяса</t>
  </si>
  <si>
    <t>Итоги по животноводству на 1.07.2015 г. с нарастающим итогом
по Лотошинскому муниципальному району</t>
  </si>
  <si>
    <t>-+0</t>
  </si>
  <si>
    <t>1</t>
  </si>
  <si>
    <t>-87</t>
  </si>
  <si>
    <t>Итоги по животноводству на 1.08.2015 г. с нарастающим итогом
по Лотошинскому муниципальному району</t>
  </si>
  <si>
    <t>-173</t>
  </si>
  <si>
    <t xml:space="preserve">Факт
(гр)
</t>
  </si>
  <si>
    <t>-116</t>
  </si>
  <si>
    <t>Итоги по животноводству на 1.09.2015 г. с нарастающим итогом
по Лотошинскому муниципальному району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</si>
</sst>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.00_ ;\-0.00\ "/>
    <numFmt numFmtId="170" formatCode="0.0"/>
    <numFmt numFmtId="171" formatCode="0_ ;\-0\ "/>
  </numFmts>
  <fonts count="26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1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70" fontId="0" fillId="0" borderId="11" xfId="0" applyNumberFormat="1" applyBorder="1" applyAlignment="1">
      <alignment horizontal="center" vertical="center" wrapText="1"/>
    </xf>
    <xf numFmtId="170" fontId="0" fillId="0" borderId="11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0" fontId="24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ont="1" applyBorder="1" applyAlignment="1">
      <alignment horizontal="center" vertical="center" wrapText="1"/>
    </xf>
    <xf numFmtId="171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center" vertical="center" wrapText="1"/>
    </xf>
    <xf numFmtId="170" fontId="0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F14" sqref="F14"/>
    </sheetView>
  </sheetViews>
  <sheetFormatPr defaultColWidth="9.00390625" defaultRowHeight="12.75"/>
  <cols>
    <col min="1" max="1" width="17.125" style="0" customWidth="1"/>
    <col min="2" max="2" width="7.25390625" style="0" customWidth="1"/>
    <col min="3" max="3" width="8.875" style="0" customWidth="1"/>
    <col min="4" max="4" width="7.125" style="0" customWidth="1"/>
    <col min="5" max="5" width="9.00390625" style="0" customWidth="1"/>
    <col min="6" max="6" width="7.875" style="0" customWidth="1"/>
    <col min="7" max="7" width="8.625" style="0" customWidth="1"/>
    <col min="9" max="9" width="9.00390625" style="0" customWidth="1"/>
    <col min="10" max="10" width="8.625" style="0" customWidth="1"/>
    <col min="11" max="11" width="9.25390625" style="0" customWidth="1"/>
    <col min="13" max="13" width="7.75390625" style="0" customWidth="1"/>
    <col min="15" max="15" width="13.75390625" style="0" customWidth="1"/>
  </cols>
  <sheetData>
    <row r="1" spans="1:15" ht="47.25" customHeight="1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2" customFormat="1" ht="37.5" customHeight="1">
      <c r="A2" s="27" t="s">
        <v>0</v>
      </c>
      <c r="B2" s="27" t="s">
        <v>3</v>
      </c>
      <c r="C2" s="27"/>
      <c r="D2" s="27"/>
      <c r="E2" s="27"/>
      <c r="F2" s="27"/>
      <c r="G2" s="27" t="s">
        <v>8</v>
      </c>
      <c r="H2" s="27"/>
      <c r="I2" s="27" t="s">
        <v>9</v>
      </c>
      <c r="J2" s="27"/>
      <c r="K2" s="27" t="s">
        <v>22</v>
      </c>
      <c r="L2" s="27"/>
      <c r="M2" s="27" t="s">
        <v>23</v>
      </c>
      <c r="N2" s="27"/>
      <c r="O2" s="27" t="s">
        <v>21</v>
      </c>
    </row>
    <row r="3" spans="1:15" s="2" customFormat="1" ht="31.5" customHeight="1">
      <c r="A3" s="27"/>
      <c r="B3" s="28" t="s">
        <v>4</v>
      </c>
      <c r="C3" s="28"/>
      <c r="D3" s="28" t="s">
        <v>11</v>
      </c>
      <c r="E3" s="28"/>
      <c r="F3" s="28"/>
      <c r="G3" s="27"/>
      <c r="H3" s="27"/>
      <c r="I3" s="27"/>
      <c r="J3" s="27"/>
      <c r="K3" s="27"/>
      <c r="L3" s="27"/>
      <c r="M3" s="27"/>
      <c r="N3" s="27"/>
      <c r="O3" s="27"/>
    </row>
    <row r="4" spans="1:15" s="2" customFormat="1" ht="38.25">
      <c r="A4" s="27"/>
      <c r="B4" s="23" t="s">
        <v>5</v>
      </c>
      <c r="C4" s="23" t="s">
        <v>6</v>
      </c>
      <c r="D4" s="23" t="s">
        <v>5</v>
      </c>
      <c r="E4" s="23" t="s">
        <v>6</v>
      </c>
      <c r="F4" s="23" t="s">
        <v>7</v>
      </c>
      <c r="G4" s="23" t="s">
        <v>10</v>
      </c>
      <c r="H4" s="23" t="s">
        <v>6</v>
      </c>
      <c r="I4" s="23" t="s">
        <v>12</v>
      </c>
      <c r="J4" s="23" t="s">
        <v>6</v>
      </c>
      <c r="K4" s="23" t="s">
        <v>10</v>
      </c>
      <c r="L4" s="23" t="s">
        <v>6</v>
      </c>
      <c r="M4" s="23" t="s">
        <v>10</v>
      </c>
      <c r="N4" s="23" t="s">
        <v>6</v>
      </c>
      <c r="O4" s="23" t="s">
        <v>30</v>
      </c>
    </row>
    <row r="5" spans="1:15" s="2" customFormat="1" ht="59.25" customHeight="1">
      <c r="A5" s="6" t="s">
        <v>1</v>
      </c>
      <c r="B5" s="1">
        <v>2671</v>
      </c>
      <c r="C5" s="8">
        <v>-13</v>
      </c>
      <c r="D5" s="1">
        <v>900</v>
      </c>
      <c r="E5" s="3" t="s">
        <v>19</v>
      </c>
      <c r="F5" s="3" t="s">
        <v>19</v>
      </c>
      <c r="G5" s="4">
        <v>2349.96</v>
      </c>
      <c r="H5" s="4">
        <v>-442.2</v>
      </c>
      <c r="I5" s="5">
        <f>(G5/D5)*1000</f>
        <v>2611.066666666667</v>
      </c>
      <c r="J5" s="4">
        <v>-492</v>
      </c>
      <c r="K5" s="5">
        <v>2194.5</v>
      </c>
      <c r="L5" s="5">
        <v>-369.3</v>
      </c>
      <c r="M5" s="5">
        <v>149</v>
      </c>
      <c r="N5" s="5">
        <v>36.6</v>
      </c>
      <c r="O5" s="1">
        <v>606</v>
      </c>
    </row>
    <row r="6" spans="1:15" s="2" customFormat="1" ht="59.25" customHeight="1">
      <c r="A6" s="7" t="s">
        <v>13</v>
      </c>
      <c r="B6" s="1">
        <v>1173</v>
      </c>
      <c r="C6" s="8">
        <v>-76</v>
      </c>
      <c r="D6" s="1">
        <v>560</v>
      </c>
      <c r="E6" s="3" t="s">
        <v>20</v>
      </c>
      <c r="F6" s="3" t="s">
        <v>19</v>
      </c>
      <c r="G6" s="5">
        <v>1656.1</v>
      </c>
      <c r="H6" s="5">
        <v>334.8</v>
      </c>
      <c r="I6" s="5">
        <f>(G6/D6)*1000</f>
        <v>2957.3214285714284</v>
      </c>
      <c r="J6" s="5">
        <v>589</v>
      </c>
      <c r="K6" s="25">
        <v>1818.8</v>
      </c>
      <c r="L6" s="5">
        <v>389.3</v>
      </c>
      <c r="M6" s="5">
        <v>71.2</v>
      </c>
      <c r="N6" s="5">
        <v>30.6</v>
      </c>
      <c r="O6" s="1">
        <v>581</v>
      </c>
    </row>
    <row r="7" spans="1:15" s="2" customFormat="1" ht="72.75" customHeight="1">
      <c r="A7" s="7" t="s">
        <v>16</v>
      </c>
      <c r="B7" s="1">
        <v>2037</v>
      </c>
      <c r="C7" s="8">
        <v>-160</v>
      </c>
      <c r="D7" s="1">
        <v>1024</v>
      </c>
      <c r="E7" s="3" t="s">
        <v>18</v>
      </c>
      <c r="F7" s="3" t="s">
        <v>14</v>
      </c>
      <c r="G7" s="5">
        <v>2117.44</v>
      </c>
      <c r="H7" s="5">
        <v>-184.2</v>
      </c>
      <c r="I7" s="5">
        <f>(G7/D7)*1000</f>
        <v>2067.8125</v>
      </c>
      <c r="J7" s="5">
        <v>-24.9</v>
      </c>
      <c r="K7" s="5">
        <v>2379</v>
      </c>
      <c r="L7" s="5">
        <v>-154.6</v>
      </c>
      <c r="M7" s="5">
        <v>42.06</v>
      </c>
      <c r="N7" s="5">
        <v>-77.79</v>
      </c>
      <c r="O7" s="1">
        <v>521</v>
      </c>
    </row>
    <row r="8" spans="1:15" s="2" customFormat="1" ht="72.75" customHeight="1">
      <c r="A8" s="7" t="s">
        <v>17</v>
      </c>
      <c r="B8" s="1">
        <v>2572</v>
      </c>
      <c r="C8" s="8">
        <v>-16</v>
      </c>
      <c r="D8" s="1">
        <v>1213</v>
      </c>
      <c r="E8" s="3" t="s">
        <v>15</v>
      </c>
      <c r="F8" s="3" t="s">
        <v>19</v>
      </c>
      <c r="G8" s="5">
        <v>3797.91</v>
      </c>
      <c r="H8" s="5">
        <v>211.5</v>
      </c>
      <c r="I8" s="5">
        <f>(G8/D8)*1000</f>
        <v>3131.005770816158</v>
      </c>
      <c r="J8" s="5">
        <v>277.91</v>
      </c>
      <c r="K8" s="5">
        <v>4289.49</v>
      </c>
      <c r="L8" s="5">
        <v>316</v>
      </c>
      <c r="M8" s="5">
        <v>104.9</v>
      </c>
      <c r="N8" s="5">
        <v>64.2</v>
      </c>
      <c r="O8" s="1">
        <v>586</v>
      </c>
    </row>
    <row r="9" spans="1:15" s="12" customFormat="1" ht="31.5" customHeight="1">
      <c r="A9" s="9" t="s">
        <v>2</v>
      </c>
      <c r="B9" s="9">
        <f>SUM(B5:B8)</f>
        <v>8453</v>
      </c>
      <c r="C9" s="13">
        <v>-265</v>
      </c>
      <c r="D9" s="9">
        <f>SUM(D5:D8)</f>
        <v>3697</v>
      </c>
      <c r="E9" s="9">
        <v>-178</v>
      </c>
      <c r="F9" s="10" t="s">
        <v>14</v>
      </c>
      <c r="G9" s="11">
        <f>SUM(G5:G8)</f>
        <v>9921.41</v>
      </c>
      <c r="H9" s="11">
        <v>-80.1</v>
      </c>
      <c r="I9" s="29">
        <f>(G9/D9)*1000</f>
        <v>2683.63808493373</v>
      </c>
      <c r="J9" s="11">
        <v>143.4</v>
      </c>
      <c r="K9" s="11">
        <f>SUM(K5:K8)</f>
        <v>10681.79</v>
      </c>
      <c r="L9" s="11">
        <v>181.4</v>
      </c>
      <c r="M9" s="11">
        <f>SUM(M5:M8)</f>
        <v>367.15999999999997</v>
      </c>
      <c r="N9" s="11">
        <v>53.6</v>
      </c>
      <c r="O9" s="9">
        <v>601</v>
      </c>
    </row>
  </sheetData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R4" sqref="R4"/>
    </sheetView>
  </sheetViews>
  <sheetFormatPr defaultColWidth="9.00390625" defaultRowHeight="12.75"/>
  <cols>
    <col min="1" max="1" width="17.125" style="0" customWidth="1"/>
    <col min="2" max="2" width="7.25390625" style="0" customWidth="1"/>
    <col min="3" max="3" width="8.875" style="0" customWidth="1"/>
    <col min="4" max="4" width="7.125" style="0" customWidth="1"/>
    <col min="5" max="5" width="9.00390625" style="0" customWidth="1"/>
    <col min="6" max="6" width="7.875" style="0" customWidth="1"/>
    <col min="7" max="7" width="8.625" style="0" customWidth="1"/>
    <col min="9" max="9" width="9.00390625" style="0" customWidth="1"/>
    <col min="10" max="10" width="8.625" style="0" customWidth="1"/>
    <col min="11" max="11" width="9.25390625" style="0" customWidth="1"/>
    <col min="13" max="13" width="7.75390625" style="0" customWidth="1"/>
    <col min="15" max="15" width="13.75390625" style="0" customWidth="1"/>
  </cols>
  <sheetData>
    <row r="1" spans="1:15" ht="47.25" customHeight="1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2" customFormat="1" ht="37.5" customHeight="1">
      <c r="A2" s="27" t="s">
        <v>0</v>
      </c>
      <c r="B2" s="27" t="s">
        <v>3</v>
      </c>
      <c r="C2" s="27"/>
      <c r="D2" s="27"/>
      <c r="E2" s="27"/>
      <c r="F2" s="27"/>
      <c r="G2" s="27" t="s">
        <v>8</v>
      </c>
      <c r="H2" s="27"/>
      <c r="I2" s="27" t="s">
        <v>9</v>
      </c>
      <c r="J2" s="27"/>
      <c r="K2" s="27" t="s">
        <v>22</v>
      </c>
      <c r="L2" s="27"/>
      <c r="M2" s="27" t="s">
        <v>23</v>
      </c>
      <c r="N2" s="27"/>
      <c r="O2" s="27" t="s">
        <v>21</v>
      </c>
    </row>
    <row r="3" spans="1:15" s="2" customFormat="1" ht="31.5" customHeight="1">
      <c r="A3" s="27"/>
      <c r="B3" s="28" t="s">
        <v>4</v>
      </c>
      <c r="C3" s="28"/>
      <c r="D3" s="28" t="s">
        <v>11</v>
      </c>
      <c r="E3" s="28"/>
      <c r="F3" s="28"/>
      <c r="G3" s="27"/>
      <c r="H3" s="27"/>
      <c r="I3" s="27"/>
      <c r="J3" s="27"/>
      <c r="K3" s="27"/>
      <c r="L3" s="27"/>
      <c r="M3" s="27"/>
      <c r="N3" s="27"/>
      <c r="O3" s="27"/>
    </row>
    <row r="4" spans="1:15" s="2" customFormat="1" ht="38.25">
      <c r="A4" s="27"/>
      <c r="B4" s="23" t="s">
        <v>5</v>
      </c>
      <c r="C4" s="23" t="s">
        <v>6</v>
      </c>
      <c r="D4" s="23" t="s">
        <v>5</v>
      </c>
      <c r="E4" s="23" t="s">
        <v>6</v>
      </c>
      <c r="F4" s="23" t="s">
        <v>7</v>
      </c>
      <c r="G4" s="23" t="s">
        <v>10</v>
      </c>
      <c r="H4" s="23" t="s">
        <v>6</v>
      </c>
      <c r="I4" s="23" t="s">
        <v>12</v>
      </c>
      <c r="J4" s="23" t="s">
        <v>6</v>
      </c>
      <c r="K4" s="23" t="s">
        <v>10</v>
      </c>
      <c r="L4" s="23" t="s">
        <v>6</v>
      </c>
      <c r="M4" s="23" t="s">
        <v>10</v>
      </c>
      <c r="N4" s="23" t="s">
        <v>6</v>
      </c>
      <c r="O4" s="23" t="s">
        <v>30</v>
      </c>
    </row>
    <row r="5" spans="1:15" s="2" customFormat="1" ht="59.25" customHeight="1">
      <c r="A5" s="6" t="s">
        <v>1</v>
      </c>
      <c r="B5" s="14">
        <v>2704</v>
      </c>
      <c r="C5" s="21">
        <v>36</v>
      </c>
      <c r="D5" s="14">
        <v>900</v>
      </c>
      <c r="E5" s="15" t="s">
        <v>19</v>
      </c>
      <c r="F5" s="15" t="s">
        <v>25</v>
      </c>
      <c r="G5" s="16">
        <v>2733.2</v>
      </c>
      <c r="H5" s="16">
        <v>-513.5</v>
      </c>
      <c r="I5" s="17">
        <f>(G5/D5)*1000</f>
        <v>3036.8888888888887</v>
      </c>
      <c r="J5" s="16">
        <v>-570</v>
      </c>
      <c r="K5" s="17">
        <v>2520.6</v>
      </c>
      <c r="L5" s="17">
        <v>-431</v>
      </c>
      <c r="M5" s="17">
        <v>171.2</v>
      </c>
      <c r="N5" s="17">
        <v>-59.1</v>
      </c>
      <c r="O5" s="14">
        <v>623</v>
      </c>
    </row>
    <row r="6" spans="1:15" s="2" customFormat="1" ht="59.25" customHeight="1">
      <c r="A6" s="7" t="s">
        <v>13</v>
      </c>
      <c r="B6" s="1">
        <v>1177</v>
      </c>
      <c r="C6" s="8">
        <v>-58</v>
      </c>
      <c r="D6" s="1">
        <v>560</v>
      </c>
      <c r="E6" s="3" t="s">
        <v>26</v>
      </c>
      <c r="F6" s="3" t="s">
        <v>25</v>
      </c>
      <c r="G6" s="5">
        <v>1940</v>
      </c>
      <c r="H6" s="5">
        <v>404.9</v>
      </c>
      <c r="I6" s="5">
        <f>(G6/D6)*1000</f>
        <v>3464.285714285714</v>
      </c>
      <c r="J6" s="5">
        <v>718</v>
      </c>
      <c r="K6" s="25">
        <v>2120.1</v>
      </c>
      <c r="L6" s="5">
        <v>473.1</v>
      </c>
      <c r="M6" s="5">
        <v>79.4</v>
      </c>
      <c r="N6" s="5">
        <v>22.2</v>
      </c>
      <c r="O6" s="1">
        <v>545</v>
      </c>
    </row>
    <row r="7" spans="1:15" s="2" customFormat="1" ht="72.75" customHeight="1">
      <c r="A7" s="7" t="s">
        <v>16</v>
      </c>
      <c r="B7" s="1">
        <v>2070</v>
      </c>
      <c r="C7" s="8">
        <v>-155</v>
      </c>
      <c r="D7" s="1">
        <v>1024</v>
      </c>
      <c r="E7" s="3" t="s">
        <v>18</v>
      </c>
      <c r="F7" s="3" t="s">
        <v>14</v>
      </c>
      <c r="G7" s="5">
        <v>2523.4</v>
      </c>
      <c r="H7" s="5">
        <v>-191.6</v>
      </c>
      <c r="I7" s="5">
        <f>(G7/D7)*1000</f>
        <v>2464.2578125</v>
      </c>
      <c r="J7" s="5">
        <v>-105</v>
      </c>
      <c r="K7" s="5">
        <v>2827.7</v>
      </c>
      <c r="L7" s="5">
        <v>-173.9</v>
      </c>
      <c r="M7" s="5">
        <v>53</v>
      </c>
      <c r="N7" s="5">
        <v>-91.5</v>
      </c>
      <c r="O7" s="1">
        <v>522</v>
      </c>
    </row>
    <row r="8" spans="1:15" s="2" customFormat="1" ht="72.75" customHeight="1">
      <c r="A8" s="7" t="s">
        <v>17</v>
      </c>
      <c r="B8" s="1">
        <v>2607</v>
      </c>
      <c r="C8" s="8">
        <v>-63</v>
      </c>
      <c r="D8" s="1">
        <v>1213</v>
      </c>
      <c r="E8" s="3" t="s">
        <v>15</v>
      </c>
      <c r="F8" s="3" t="s">
        <v>27</v>
      </c>
      <c r="G8" s="5">
        <v>4481.4</v>
      </c>
      <c r="H8" s="5">
        <v>330.2</v>
      </c>
      <c r="I8" s="5">
        <f>(G8/D8)*1000</f>
        <v>3694.4765045342124</v>
      </c>
      <c r="J8" s="5">
        <v>397.3</v>
      </c>
      <c r="K8" s="5">
        <v>4985.2</v>
      </c>
      <c r="L8" s="5">
        <v>448.2</v>
      </c>
      <c r="M8" s="5">
        <v>137</v>
      </c>
      <c r="N8" s="5">
        <v>55.5</v>
      </c>
      <c r="O8" s="1">
        <v>592</v>
      </c>
    </row>
    <row r="9" spans="1:15" s="12" customFormat="1" ht="31.5" customHeight="1">
      <c r="A9" s="9" t="s">
        <v>2</v>
      </c>
      <c r="B9" s="18">
        <f>SUM(B5:B8)</f>
        <v>8558</v>
      </c>
      <c r="C9" s="22">
        <f>SUM(C5:C8)</f>
        <v>-240</v>
      </c>
      <c r="D9" s="18">
        <f>SUM(D5:D8)</f>
        <v>3697</v>
      </c>
      <c r="E9" s="18">
        <v>-179</v>
      </c>
      <c r="F9" s="19" t="s">
        <v>29</v>
      </c>
      <c r="G9" s="20">
        <f>SUM(G5:G8)</f>
        <v>11678</v>
      </c>
      <c r="H9" s="20">
        <f>SUM(H5:H8)</f>
        <v>29.999999999999943</v>
      </c>
      <c r="I9" s="20">
        <f>(G9/D9)*1000</f>
        <v>3158.777387070598</v>
      </c>
      <c r="J9" s="20">
        <v>115.5</v>
      </c>
      <c r="K9" s="20">
        <f>SUM(K5:K8)</f>
        <v>12453.599999999999</v>
      </c>
      <c r="L9" s="20">
        <f>SUM(L5:L8)</f>
        <v>316.4</v>
      </c>
      <c r="M9" s="20">
        <f>SUM(M5:M8)</f>
        <v>440.6</v>
      </c>
      <c r="N9" s="20">
        <f>SUM(N5:N8)</f>
        <v>-72.9</v>
      </c>
      <c r="O9" s="18">
        <v>583</v>
      </c>
    </row>
  </sheetData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T3" sqref="T3"/>
    </sheetView>
  </sheetViews>
  <sheetFormatPr defaultColWidth="9.00390625" defaultRowHeight="12.75"/>
  <cols>
    <col min="1" max="1" width="17.125" style="0" customWidth="1"/>
    <col min="2" max="2" width="7.25390625" style="0" customWidth="1"/>
    <col min="3" max="3" width="8.875" style="0" customWidth="1"/>
    <col min="4" max="4" width="7.125" style="0" customWidth="1"/>
    <col min="5" max="5" width="9.00390625" style="0" customWidth="1"/>
    <col min="6" max="6" width="7.875" style="0" customWidth="1"/>
    <col min="7" max="7" width="8.625" style="0" customWidth="1"/>
    <col min="9" max="9" width="9.00390625" style="0" customWidth="1"/>
    <col min="10" max="10" width="8.625" style="0" customWidth="1"/>
    <col min="11" max="11" width="9.375" style="0" customWidth="1"/>
    <col min="13" max="13" width="7.75390625" style="0" customWidth="1"/>
    <col min="15" max="15" width="13.75390625" style="0" customWidth="1"/>
  </cols>
  <sheetData>
    <row r="1" spans="1:15" ht="47.25" customHeight="1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2" customFormat="1" ht="37.5" customHeight="1">
      <c r="A2" s="27" t="s">
        <v>0</v>
      </c>
      <c r="B2" s="27" t="s">
        <v>3</v>
      </c>
      <c r="C2" s="27"/>
      <c r="D2" s="27"/>
      <c r="E2" s="27"/>
      <c r="F2" s="27"/>
      <c r="G2" s="27" t="s">
        <v>8</v>
      </c>
      <c r="H2" s="27"/>
      <c r="I2" s="27" t="s">
        <v>9</v>
      </c>
      <c r="J2" s="27"/>
      <c r="K2" s="27" t="s">
        <v>22</v>
      </c>
      <c r="L2" s="27"/>
      <c r="M2" s="27" t="s">
        <v>23</v>
      </c>
      <c r="N2" s="27"/>
      <c r="O2" s="27" t="s">
        <v>21</v>
      </c>
    </row>
    <row r="3" spans="1:15" s="2" customFormat="1" ht="31.5" customHeight="1">
      <c r="A3" s="27"/>
      <c r="B3" s="28" t="s">
        <v>4</v>
      </c>
      <c r="C3" s="28"/>
      <c r="D3" s="28" t="s">
        <v>11</v>
      </c>
      <c r="E3" s="28"/>
      <c r="F3" s="28"/>
      <c r="G3" s="27"/>
      <c r="H3" s="27"/>
      <c r="I3" s="27"/>
      <c r="J3" s="27"/>
      <c r="K3" s="27"/>
      <c r="L3" s="27"/>
      <c r="M3" s="27"/>
      <c r="N3" s="27"/>
      <c r="O3" s="27"/>
    </row>
    <row r="4" spans="1:15" s="2" customFormat="1" ht="38.25">
      <c r="A4" s="27"/>
      <c r="B4" s="23" t="s">
        <v>5</v>
      </c>
      <c r="C4" s="23" t="s">
        <v>6</v>
      </c>
      <c r="D4" s="23" t="s">
        <v>5</v>
      </c>
      <c r="E4" s="23" t="s">
        <v>6</v>
      </c>
      <c r="F4" s="23" t="s">
        <v>7</v>
      </c>
      <c r="G4" s="23" t="s">
        <v>10</v>
      </c>
      <c r="H4" s="23" t="s">
        <v>6</v>
      </c>
      <c r="I4" s="23" t="s">
        <v>12</v>
      </c>
      <c r="J4" s="23" t="s">
        <v>6</v>
      </c>
      <c r="K4" s="23" t="s">
        <v>10</v>
      </c>
      <c r="L4" s="23" t="s">
        <v>6</v>
      </c>
      <c r="M4" s="23" t="s">
        <v>10</v>
      </c>
      <c r="N4" s="23" t="s">
        <v>6</v>
      </c>
      <c r="O4" s="23" t="s">
        <v>30</v>
      </c>
    </row>
    <row r="5" spans="1:15" s="2" customFormat="1" ht="59.25" customHeight="1">
      <c r="A5" s="6" t="s">
        <v>1</v>
      </c>
      <c r="B5" s="1">
        <v>2707</v>
      </c>
      <c r="C5" s="24">
        <v>57</v>
      </c>
      <c r="D5" s="1">
        <v>900</v>
      </c>
      <c r="E5" s="3" t="s">
        <v>19</v>
      </c>
      <c r="F5" s="3" t="s">
        <v>19</v>
      </c>
      <c r="G5" s="4">
        <v>3138.4</v>
      </c>
      <c r="H5" s="4">
        <v>-619.2</v>
      </c>
      <c r="I5" s="5">
        <f>(G5/D5)*1000</f>
        <v>3487.111111111111</v>
      </c>
      <c r="J5" s="4">
        <v>-688</v>
      </c>
      <c r="K5" s="5">
        <v>2881.9</v>
      </c>
      <c r="L5" s="5">
        <v>-457.6</v>
      </c>
      <c r="M5" s="5">
        <v>209.6</v>
      </c>
      <c r="N5" s="5">
        <v>-64.1</v>
      </c>
      <c r="O5" s="1">
        <v>622</v>
      </c>
    </row>
    <row r="6" spans="1:15" s="2" customFormat="1" ht="59.25" customHeight="1">
      <c r="A6" s="7" t="s">
        <v>13</v>
      </c>
      <c r="B6" s="1">
        <v>1115</v>
      </c>
      <c r="C6" s="24">
        <v>-128</v>
      </c>
      <c r="D6" s="1">
        <v>560</v>
      </c>
      <c r="E6" s="3" t="s">
        <v>19</v>
      </c>
      <c r="F6" s="3" t="s">
        <v>19</v>
      </c>
      <c r="G6" s="5">
        <v>2191.9</v>
      </c>
      <c r="H6" s="5">
        <v>443.6</v>
      </c>
      <c r="I6" s="5">
        <f>(G6/D6)*1000</f>
        <v>3914.107142857143</v>
      </c>
      <c r="J6" s="5">
        <v>792</v>
      </c>
      <c r="K6" s="25">
        <v>2389.2</v>
      </c>
      <c r="L6" s="5">
        <v>533.1</v>
      </c>
      <c r="M6" s="5">
        <v>95</v>
      </c>
      <c r="N6" s="5">
        <v>31.7</v>
      </c>
      <c r="O6" s="1">
        <v>520</v>
      </c>
    </row>
    <row r="7" spans="1:15" s="2" customFormat="1" ht="72.75" customHeight="1">
      <c r="A7" s="7" t="s">
        <v>16</v>
      </c>
      <c r="B7" s="1">
        <v>2176</v>
      </c>
      <c r="C7" s="24">
        <v>-56</v>
      </c>
      <c r="D7" s="1">
        <v>1024</v>
      </c>
      <c r="E7" s="3" t="s">
        <v>31</v>
      </c>
      <c r="F7" s="3" t="s">
        <v>14</v>
      </c>
      <c r="G7" s="5">
        <v>3197.5</v>
      </c>
      <c r="H7" s="5">
        <v>91.7</v>
      </c>
      <c r="I7" s="5">
        <f>(G7/D7)*1000</f>
        <v>3122.55859375</v>
      </c>
      <c r="J7" s="5">
        <v>398</v>
      </c>
      <c r="K7" s="5">
        <v>3608</v>
      </c>
      <c r="L7" s="5">
        <v>200.5</v>
      </c>
      <c r="M7" s="5">
        <v>67.3</v>
      </c>
      <c r="N7" s="5">
        <v>-90.7</v>
      </c>
      <c r="O7" s="1">
        <v>508</v>
      </c>
    </row>
    <row r="8" spans="1:15" s="2" customFormat="1" ht="72.75" customHeight="1">
      <c r="A8" s="7" t="s">
        <v>17</v>
      </c>
      <c r="B8" s="1">
        <v>2614</v>
      </c>
      <c r="C8" s="24">
        <v>-120</v>
      </c>
      <c r="D8" s="1">
        <v>1213</v>
      </c>
      <c r="E8" s="3" t="s">
        <v>15</v>
      </c>
      <c r="F8" s="3" t="s">
        <v>27</v>
      </c>
      <c r="G8" s="5">
        <v>5203.7</v>
      </c>
      <c r="H8" s="5">
        <v>484.4</v>
      </c>
      <c r="I8" s="5">
        <f>(G8/D8)*1000</f>
        <v>4289.942291838417</v>
      </c>
      <c r="J8" s="5">
        <v>544.5</v>
      </c>
      <c r="K8" s="5">
        <v>5703</v>
      </c>
      <c r="L8" s="5">
        <v>607.2</v>
      </c>
      <c r="M8" s="5">
        <v>153.5</v>
      </c>
      <c r="N8" s="5">
        <v>55.7</v>
      </c>
      <c r="O8" s="1">
        <v>566</v>
      </c>
    </row>
    <row r="9" spans="1:15" s="12" customFormat="1" ht="31.5" customHeight="1">
      <c r="A9" s="9" t="s">
        <v>2</v>
      </c>
      <c r="B9" s="9">
        <f>SUM(B5:B8)</f>
        <v>8612</v>
      </c>
      <c r="C9" s="9">
        <f>SUM(C5:C8)</f>
        <v>-247</v>
      </c>
      <c r="D9" s="9">
        <f>SUM(D5:D8)</f>
        <v>3697</v>
      </c>
      <c r="E9" s="9">
        <v>-170</v>
      </c>
      <c r="F9" s="10" t="s">
        <v>29</v>
      </c>
      <c r="G9" s="11">
        <f>SUM(G5:G8)</f>
        <v>13731.5</v>
      </c>
      <c r="H9" s="11">
        <f>SUM(H5:H8)</f>
        <v>400.49999999999994</v>
      </c>
      <c r="I9" s="11">
        <f>(G9/D9)*1000</f>
        <v>3714.227752231539</v>
      </c>
      <c r="J9" s="11">
        <v>217.73</v>
      </c>
      <c r="K9" s="11">
        <f>SUM(K5:K8)</f>
        <v>14582.1</v>
      </c>
      <c r="L9" s="11">
        <f>SUM(L5:L8)</f>
        <v>883.2</v>
      </c>
      <c r="M9" s="11">
        <f>SUM(M5:M8)</f>
        <v>525.4000000000001</v>
      </c>
      <c r="N9" s="11">
        <v>-67.4</v>
      </c>
      <c r="O9" s="9">
        <v>569</v>
      </c>
    </row>
  </sheetData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sox1</dc:creator>
  <cp:keywords/>
  <dc:description/>
  <cp:lastModifiedBy>sox-4</cp:lastModifiedBy>
  <cp:lastPrinted>2015-09-10T10:44:08Z</cp:lastPrinted>
  <dcterms:created xsi:type="dcterms:W3CDTF">2014-05-06T08:30:31Z</dcterms:created>
  <dcterms:modified xsi:type="dcterms:W3CDTF">2015-09-10T10:44:30Z</dcterms:modified>
  <cp:category/>
  <cp:version/>
  <cp:contentType/>
  <cp:contentStatus/>
</cp:coreProperties>
</file>